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9210" activeTab="0"/>
  </bookViews>
  <sheets>
    <sheet name="Exo" sheetId="1" r:id="rId1"/>
    <sheet name="Corrigé" sheetId="2" r:id="rId2"/>
  </sheets>
  <definedNames/>
  <calcPr fullCalcOnLoad="1"/>
</workbook>
</file>

<file path=xl/sharedStrings.xml><?xml version="1.0" encoding="utf-8"?>
<sst xmlns="http://schemas.openxmlformats.org/spreadsheetml/2006/main" count="44" uniqueCount="22">
  <si>
    <t>Objectifs</t>
  </si>
  <si>
    <t>Réaliser le plan d'amortissement d'un emprunt</t>
  </si>
  <si>
    <t>On emprunte une somme, sur une durée et à un taux</t>
  </si>
  <si>
    <t>Tous ces paramètres sont modifiables et entraînent</t>
  </si>
  <si>
    <t>le recalcul du tableau</t>
  </si>
  <si>
    <t>Annuité</t>
  </si>
  <si>
    <t>Taux</t>
  </si>
  <si>
    <t>Durée</t>
  </si>
  <si>
    <t>Mensualité</t>
  </si>
  <si>
    <t>Montant</t>
  </si>
  <si>
    <t>Coût crédit</t>
  </si>
  <si>
    <t>Année</t>
  </si>
  <si>
    <t>Capital</t>
  </si>
  <si>
    <t>Amortissement</t>
  </si>
  <si>
    <t>Intérêts</t>
  </si>
  <si>
    <t>Notez que</t>
  </si>
  <si>
    <t>La modification du capital et du taux entraînent le recalcul du tableau</t>
  </si>
  <si>
    <t>Sur la dernière année, le capital et l'amortissement doivent être égaux</t>
  </si>
  <si>
    <t>Annuité =-VPM(taux;durée;montant)</t>
  </si>
  <si>
    <r>
      <t>Capital</t>
    </r>
    <r>
      <rPr>
        <sz val="10"/>
        <rFont val="Arial"/>
        <family val="0"/>
      </rPr>
      <t xml:space="preserve"> (sauf 1ère année)</t>
    </r>
    <r>
      <rPr>
        <b/>
        <sz val="10"/>
        <rFont val="Arial"/>
        <family val="0"/>
      </rPr>
      <t xml:space="preserve"> = Capital précédent-amortissement précédent</t>
    </r>
  </si>
  <si>
    <t>Amortissement = Annuité-(Capital*taux)</t>
  </si>
  <si>
    <t>Intérêts = Annuité-Amortissement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</si>
</sst>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_-* #,##0.00\ &quot;F&quot;_-;\-* #,##0.00\ &quot;F&quot;_-;_-* &quot;-&quot;??\ &quot;F&quot;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44" fontId="3" fillId="0" borderId="1" xfId="18" applyFont="1" applyBorder="1" applyAlignment="1">
      <alignment/>
    </xf>
    <xf numFmtId="0" fontId="0" fillId="0" borderId="6" xfId="0" applyBorder="1" applyAlignment="1">
      <alignment/>
    </xf>
    <xf numFmtId="44" fontId="0" fillId="0" borderId="14" xfId="18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164" fontId="3" fillId="5" borderId="1" xfId="0" applyNumberFormat="1" applyFont="1" applyFill="1" applyBorder="1" applyAlignment="1">
      <alignment/>
    </xf>
    <xf numFmtId="44" fontId="3" fillId="5" borderId="1" xfId="18" applyFont="1" applyFill="1" applyBorder="1" applyAlignment="1">
      <alignment/>
    </xf>
    <xf numFmtId="165" fontId="3" fillId="5" borderId="3" xfId="0" applyNumberFormat="1" applyFont="1" applyFill="1" applyBorder="1" applyAlignment="1">
      <alignment/>
    </xf>
    <xf numFmtId="44" fontId="3" fillId="5" borderId="13" xfId="18" applyFont="1" applyFill="1" applyBorder="1" applyAlignment="1">
      <alignment/>
    </xf>
    <xf numFmtId="164" fontId="3" fillId="5" borderId="13" xfId="0" applyNumberFormat="1" applyFont="1" applyFill="1" applyBorder="1" applyAlignment="1">
      <alignment/>
    </xf>
    <xf numFmtId="165" fontId="3" fillId="5" borderId="5" xfId="0" applyNumberFormat="1" applyFont="1" applyFill="1" applyBorder="1" applyAlignment="1">
      <alignment/>
    </xf>
    <xf numFmtId="44" fontId="3" fillId="5" borderId="15" xfId="18" applyFont="1" applyFill="1" applyBorder="1" applyAlignment="1">
      <alignment/>
    </xf>
    <xf numFmtId="164" fontId="3" fillId="5" borderId="15" xfId="0" applyNumberFormat="1" applyFont="1" applyFill="1" applyBorder="1" applyAlignment="1">
      <alignment/>
    </xf>
    <xf numFmtId="165" fontId="3" fillId="5" borderId="8" xfId="0" applyNumberFormat="1" applyFont="1" applyFill="1" applyBorder="1" applyAlignment="1">
      <alignment/>
    </xf>
    <xf numFmtId="44" fontId="3" fillId="5" borderId="14" xfId="18" applyFont="1" applyFill="1" applyBorder="1" applyAlignment="1">
      <alignment/>
    </xf>
    <xf numFmtId="164" fontId="3" fillId="5" borderId="14" xfId="0" applyNumberFormat="1" applyFont="1" applyFill="1" applyBorder="1" applyAlignment="1">
      <alignment/>
    </xf>
    <xf numFmtId="44" fontId="3" fillId="0" borderId="3" xfId="15" applyFont="1" applyBorder="1" applyAlignment="1">
      <alignment/>
    </xf>
    <xf numFmtId="44" fontId="3" fillId="0" borderId="13" xfId="15" applyFont="1" applyBorder="1" applyAlignment="1">
      <alignment/>
    </xf>
    <xf numFmtId="44" fontId="3" fillId="0" borderId="5" xfId="15" applyFont="1" applyBorder="1" applyAlignment="1">
      <alignment/>
    </xf>
    <xf numFmtId="44" fontId="3" fillId="0" borderId="15" xfId="15" applyFont="1" applyBorder="1" applyAlignment="1">
      <alignment/>
    </xf>
    <xf numFmtId="44" fontId="3" fillId="0" borderId="8" xfId="15" applyFont="1" applyBorder="1" applyAlignment="1">
      <alignment/>
    </xf>
    <xf numFmtId="44" fontId="3" fillId="0" borderId="14" xfId="15" applyFont="1" applyBorder="1" applyAlignment="1">
      <alignment/>
    </xf>
    <xf numFmtId="44" fontId="3" fillId="0" borderId="1" xfId="15" applyFont="1" applyBorder="1" applyAlignment="1">
      <alignment/>
    </xf>
    <xf numFmtId="44" fontId="0" fillId="0" borderId="14" xfId="15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3" width="13.7109375" style="0" customWidth="1"/>
    <col min="4" max="5" width="12.8515625" style="0" customWidth="1"/>
    <col min="6" max="6" width="12.421875" style="0" customWidth="1"/>
  </cols>
  <sheetData>
    <row r="1" spans="1:6" ht="12.75">
      <c r="A1" s="1" t="s">
        <v>0</v>
      </c>
      <c r="B1" s="2"/>
      <c r="C1" s="2"/>
      <c r="D1" s="2"/>
      <c r="E1" s="3"/>
      <c r="F1" s="4"/>
    </row>
    <row r="2" spans="1:6" ht="12.75">
      <c r="A2" s="5"/>
      <c r="B2" s="6" t="s">
        <v>1</v>
      </c>
      <c r="C2" s="7"/>
      <c r="D2" s="7"/>
      <c r="E2" s="8"/>
      <c r="F2" s="9"/>
    </row>
    <row r="3" spans="1:6" ht="12.75">
      <c r="A3" s="5"/>
      <c r="B3" s="6" t="s">
        <v>2</v>
      </c>
      <c r="C3" s="7"/>
      <c r="D3" s="7"/>
      <c r="E3" s="8"/>
      <c r="F3" s="9"/>
    </row>
    <row r="4" spans="1:6" ht="12.75">
      <c r="A4" s="5"/>
      <c r="B4" s="6" t="s">
        <v>3</v>
      </c>
      <c r="C4" s="7"/>
      <c r="D4" s="7"/>
      <c r="E4" s="8"/>
      <c r="F4" s="9"/>
    </row>
    <row r="5" spans="1:6" ht="12.75">
      <c r="A5" s="10"/>
      <c r="B5" s="11" t="s">
        <v>4</v>
      </c>
      <c r="C5" s="12"/>
      <c r="D5" s="12"/>
      <c r="E5" s="13"/>
      <c r="F5" s="9"/>
    </row>
    <row r="6" spans="1:6" ht="12.75">
      <c r="A6" s="14"/>
      <c r="B6" s="15"/>
      <c r="C6" s="15"/>
      <c r="D6" s="16"/>
      <c r="E6" s="17"/>
      <c r="F6" s="9"/>
    </row>
    <row r="7" spans="1:6" ht="12.75">
      <c r="A7" s="14"/>
      <c r="B7" s="15"/>
      <c r="C7" s="15"/>
      <c r="D7" s="18" t="s">
        <v>5</v>
      </c>
      <c r="E7" s="34"/>
      <c r="F7" s="9"/>
    </row>
    <row r="8" spans="1:6" ht="12.75">
      <c r="A8" s="19" t="s">
        <v>6</v>
      </c>
      <c r="B8" s="20">
        <v>0.085</v>
      </c>
      <c r="C8" s="15"/>
      <c r="D8" s="21"/>
      <c r="E8" s="22"/>
      <c r="F8" s="9"/>
    </row>
    <row r="9" spans="1:6" ht="12.75">
      <c r="A9" s="18" t="s">
        <v>7</v>
      </c>
      <c r="B9" s="23">
        <v>10</v>
      </c>
      <c r="C9" s="15"/>
      <c r="D9" s="18" t="s">
        <v>8</v>
      </c>
      <c r="E9" s="35"/>
      <c r="F9" s="9"/>
    </row>
    <row r="10" spans="1:6" ht="12.75">
      <c r="A10" s="25" t="s">
        <v>9</v>
      </c>
      <c r="B10" s="26">
        <v>150000</v>
      </c>
      <c r="C10" s="15"/>
      <c r="D10" s="21"/>
      <c r="E10" s="22"/>
      <c r="F10" s="9"/>
    </row>
    <row r="11" spans="1:6" ht="12.75">
      <c r="A11" s="14"/>
      <c r="B11" s="15"/>
      <c r="C11" s="15"/>
      <c r="D11" s="18" t="s">
        <v>10</v>
      </c>
      <c r="E11" s="35"/>
      <c r="F11" s="9"/>
    </row>
    <row r="12" spans="1:6" ht="12.75">
      <c r="A12" s="14"/>
      <c r="B12" s="15"/>
      <c r="C12" s="15"/>
      <c r="D12" s="15"/>
      <c r="E12" s="15"/>
      <c r="F12" s="9"/>
    </row>
    <row r="13" spans="1:6" ht="12.75">
      <c r="A13" s="14"/>
      <c r="B13" s="27" t="s">
        <v>11</v>
      </c>
      <c r="C13" s="28" t="s">
        <v>12</v>
      </c>
      <c r="D13" s="28" t="s">
        <v>13</v>
      </c>
      <c r="E13" s="28" t="s">
        <v>14</v>
      </c>
      <c r="F13" s="9"/>
    </row>
    <row r="14" spans="1:6" ht="12.75">
      <c r="A14" s="14"/>
      <c r="B14" s="29">
        <v>1999</v>
      </c>
      <c r="C14" s="36"/>
      <c r="D14" s="37"/>
      <c r="E14" s="38"/>
      <c r="F14" s="9"/>
    </row>
    <row r="15" spans="1:6" ht="12.75">
      <c r="A15" s="14"/>
      <c r="B15" s="30">
        <v>2000</v>
      </c>
      <c r="C15" s="39"/>
      <c r="D15" s="40"/>
      <c r="E15" s="41"/>
      <c r="F15" s="9"/>
    </row>
    <row r="16" spans="1:6" ht="12.75">
      <c r="A16" s="14"/>
      <c r="B16" s="30">
        <v>2001</v>
      </c>
      <c r="C16" s="39"/>
      <c r="D16" s="40"/>
      <c r="E16" s="41"/>
      <c r="F16" s="9"/>
    </row>
    <row r="17" spans="1:6" ht="12.75">
      <c r="A17" s="14"/>
      <c r="B17" s="30">
        <v>2002</v>
      </c>
      <c r="C17" s="39"/>
      <c r="D17" s="40"/>
      <c r="E17" s="41"/>
      <c r="F17" s="9"/>
    </row>
    <row r="18" spans="1:6" ht="12.75">
      <c r="A18" s="14"/>
      <c r="B18" s="30">
        <v>2003</v>
      </c>
      <c r="C18" s="39"/>
      <c r="D18" s="40"/>
      <c r="E18" s="41"/>
      <c r="F18" s="9"/>
    </row>
    <row r="19" spans="1:6" ht="12.75">
      <c r="A19" s="14"/>
      <c r="B19" s="30">
        <v>2004</v>
      </c>
      <c r="C19" s="39"/>
      <c r="D19" s="40"/>
      <c r="E19" s="41"/>
      <c r="F19" s="9"/>
    </row>
    <row r="20" spans="1:6" ht="12.75">
      <c r="A20" s="14"/>
      <c r="B20" s="30">
        <v>2005</v>
      </c>
      <c r="C20" s="39"/>
      <c r="D20" s="40"/>
      <c r="E20" s="41"/>
      <c r="F20" s="9"/>
    </row>
    <row r="21" spans="1:6" ht="12.75">
      <c r="A21" s="14"/>
      <c r="B21" s="30">
        <v>2006</v>
      </c>
      <c r="C21" s="39"/>
      <c r="D21" s="40"/>
      <c r="E21" s="41"/>
      <c r="F21" s="9"/>
    </row>
    <row r="22" spans="1:6" ht="12.75">
      <c r="A22" s="14"/>
      <c r="B22" s="30">
        <v>2007</v>
      </c>
      <c r="C22" s="39"/>
      <c r="D22" s="40"/>
      <c r="E22" s="41"/>
      <c r="F22" s="9"/>
    </row>
    <row r="23" spans="1:6" ht="12.75">
      <c r="A23" s="14"/>
      <c r="B23" s="31">
        <v>2008</v>
      </c>
      <c r="C23" s="42"/>
      <c r="D23" s="43"/>
      <c r="E23" s="44"/>
      <c r="F23" s="9"/>
    </row>
    <row r="24" spans="1:6" ht="12.75">
      <c r="A24" s="14"/>
      <c r="B24" s="15"/>
      <c r="C24" s="15"/>
      <c r="D24" s="15"/>
      <c r="E24" s="15"/>
      <c r="F24" s="9"/>
    </row>
    <row r="25" spans="1:6" ht="12.75">
      <c r="A25" s="1" t="s">
        <v>15</v>
      </c>
      <c r="B25" s="2"/>
      <c r="C25" s="2"/>
      <c r="D25" s="2"/>
      <c r="E25" s="2"/>
      <c r="F25" s="3"/>
    </row>
    <row r="26" spans="1:6" ht="12.75">
      <c r="A26" s="5"/>
      <c r="B26" s="6" t="s">
        <v>16</v>
      </c>
      <c r="C26" s="7"/>
      <c r="D26" s="7"/>
      <c r="E26" s="7"/>
      <c r="F26" s="8"/>
    </row>
    <row r="27" spans="1:6" ht="12.75">
      <c r="A27" s="5"/>
      <c r="B27" s="6" t="s">
        <v>17</v>
      </c>
      <c r="C27" s="7"/>
      <c r="D27" s="7"/>
      <c r="E27" s="7"/>
      <c r="F27" s="8"/>
    </row>
    <row r="28" spans="1:6" ht="12.75">
      <c r="A28" s="5"/>
      <c r="B28" s="32" t="s">
        <v>18</v>
      </c>
      <c r="C28" s="7"/>
      <c r="D28" s="7"/>
      <c r="E28" s="7"/>
      <c r="F28" s="8"/>
    </row>
    <row r="29" spans="1:6" ht="12.75">
      <c r="A29" s="5"/>
      <c r="B29" s="32" t="s">
        <v>19</v>
      </c>
      <c r="C29" s="7"/>
      <c r="D29" s="7"/>
      <c r="E29" s="7"/>
      <c r="F29" s="8"/>
    </row>
    <row r="30" spans="1:6" ht="12.75">
      <c r="A30" s="5"/>
      <c r="B30" s="32" t="s">
        <v>20</v>
      </c>
      <c r="C30" s="7"/>
      <c r="D30" s="7"/>
      <c r="E30" s="7"/>
      <c r="F30" s="8"/>
    </row>
    <row r="31" spans="1:6" ht="12.75">
      <c r="A31" s="10"/>
      <c r="B31" s="33" t="s">
        <v>21</v>
      </c>
      <c r="C31" s="12"/>
      <c r="D31" s="12"/>
      <c r="E31" s="12"/>
      <c r="F31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H7" sqref="H7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3" width="13.7109375" style="0" customWidth="1"/>
    <col min="4" max="5" width="12.8515625" style="0" customWidth="1"/>
    <col min="6" max="6" width="12.421875" style="0" customWidth="1"/>
  </cols>
  <sheetData>
    <row r="1" spans="1:6" ht="12.75">
      <c r="A1" s="1" t="s">
        <v>0</v>
      </c>
      <c r="B1" s="2"/>
      <c r="C1" s="2"/>
      <c r="D1" s="2"/>
      <c r="E1" s="3"/>
      <c r="F1" s="4"/>
    </row>
    <row r="2" spans="1:6" ht="12.75">
      <c r="A2" s="5"/>
      <c r="B2" s="6" t="s">
        <v>1</v>
      </c>
      <c r="C2" s="7"/>
      <c r="D2" s="7"/>
      <c r="E2" s="8"/>
      <c r="F2" s="9"/>
    </row>
    <row r="3" spans="1:6" ht="12.75">
      <c r="A3" s="5"/>
      <c r="B3" s="6" t="s">
        <v>2</v>
      </c>
      <c r="C3" s="7"/>
      <c r="D3" s="7"/>
      <c r="E3" s="8"/>
      <c r="F3" s="9"/>
    </row>
    <row r="4" spans="1:6" ht="12.75">
      <c r="A4" s="5"/>
      <c r="B4" s="6" t="s">
        <v>3</v>
      </c>
      <c r="C4" s="7"/>
      <c r="D4" s="7"/>
      <c r="E4" s="8"/>
      <c r="F4" s="9"/>
    </row>
    <row r="5" spans="1:6" ht="12.75">
      <c r="A5" s="10"/>
      <c r="B5" s="11" t="s">
        <v>4</v>
      </c>
      <c r="C5" s="12"/>
      <c r="D5" s="12"/>
      <c r="E5" s="13"/>
      <c r="F5" s="9"/>
    </row>
    <row r="6" spans="1:6" ht="12.75">
      <c r="A6" s="14"/>
      <c r="B6" s="15"/>
      <c r="C6" s="15"/>
      <c r="D6" s="16"/>
      <c r="E6" s="17"/>
      <c r="F6" s="9"/>
    </row>
    <row r="7" spans="1:6" ht="12.75">
      <c r="A7" s="14"/>
      <c r="B7" s="15"/>
      <c r="C7" s="15"/>
      <c r="D7" s="18" t="s">
        <v>5</v>
      </c>
      <c r="E7" s="51">
        <f>-PMT(B8,B9,B10)</f>
        <v>22861.155766337848</v>
      </c>
      <c r="F7" s="9"/>
    </row>
    <row r="8" spans="1:6" ht="12.75">
      <c r="A8" s="19" t="s">
        <v>6</v>
      </c>
      <c r="B8" s="20">
        <v>0.085</v>
      </c>
      <c r="C8" s="15"/>
      <c r="D8" s="21"/>
      <c r="E8" s="22"/>
      <c r="F8" s="9"/>
    </row>
    <row r="9" spans="1:6" ht="12.75">
      <c r="A9" s="18" t="s">
        <v>7</v>
      </c>
      <c r="B9" s="23">
        <v>10</v>
      </c>
      <c r="C9" s="15"/>
      <c r="D9" s="18" t="s">
        <v>8</v>
      </c>
      <c r="E9" s="24">
        <f>E7/12</f>
        <v>1905.0963138614873</v>
      </c>
      <c r="F9" s="9"/>
    </row>
    <row r="10" spans="1:6" ht="12.75">
      <c r="A10" s="25" t="s">
        <v>9</v>
      </c>
      <c r="B10" s="52">
        <v>150000</v>
      </c>
      <c r="C10" s="15"/>
      <c r="D10" s="21"/>
      <c r="E10" s="22"/>
      <c r="F10" s="9"/>
    </row>
    <row r="11" spans="1:6" ht="12.75">
      <c r="A11" s="14"/>
      <c r="B11" s="15"/>
      <c r="C11" s="15"/>
      <c r="D11" s="18" t="s">
        <v>10</v>
      </c>
      <c r="E11" s="24">
        <f>E7*B9</f>
        <v>228611.55766337848</v>
      </c>
      <c r="F11" s="9"/>
    </row>
    <row r="12" spans="1:6" ht="12.75">
      <c r="A12" s="14"/>
      <c r="B12" s="15"/>
      <c r="C12" s="15"/>
      <c r="D12" s="15"/>
      <c r="E12" s="15"/>
      <c r="F12" s="9"/>
    </row>
    <row r="13" spans="1:6" ht="12.75">
      <c r="A13" s="14"/>
      <c r="B13" s="27" t="s">
        <v>11</v>
      </c>
      <c r="C13" s="28" t="s">
        <v>12</v>
      </c>
      <c r="D13" s="28" t="s">
        <v>13</v>
      </c>
      <c r="E13" s="28" t="s">
        <v>14</v>
      </c>
      <c r="F13" s="9"/>
    </row>
    <row r="14" spans="1:6" ht="12.75">
      <c r="A14" s="14"/>
      <c r="B14" s="29">
        <v>1999</v>
      </c>
      <c r="C14" s="45">
        <f>B10</f>
        <v>150000</v>
      </c>
      <c r="D14" s="46">
        <f aca="true" t="shared" si="0" ref="D14:D23">$E$7-(C14*$B$8)</f>
        <v>10111.155766337846</v>
      </c>
      <c r="E14" s="46">
        <f aca="true" t="shared" si="1" ref="E14:E23">$E$7-D14</f>
        <v>12750.000000000002</v>
      </c>
      <c r="F14" s="9"/>
    </row>
    <row r="15" spans="1:6" ht="12.75">
      <c r="A15" s="14"/>
      <c r="B15" s="30">
        <v>2000</v>
      </c>
      <c r="C15" s="47">
        <f aca="true" t="shared" si="2" ref="C15:C23">C14-D14</f>
        <v>139888.84423366215</v>
      </c>
      <c r="D15" s="48">
        <f t="shared" si="0"/>
        <v>10970.604006476564</v>
      </c>
      <c r="E15" s="48">
        <f t="shared" si="1"/>
        <v>11890.551759861284</v>
      </c>
      <c r="F15" s="9"/>
    </row>
    <row r="16" spans="1:6" ht="12.75">
      <c r="A16" s="14"/>
      <c r="B16" s="30">
        <v>2001</v>
      </c>
      <c r="C16" s="47">
        <f t="shared" si="2"/>
        <v>128918.24022718558</v>
      </c>
      <c r="D16" s="48">
        <f t="shared" si="0"/>
        <v>11903.105347027073</v>
      </c>
      <c r="E16" s="48">
        <f t="shared" si="1"/>
        <v>10958.050419310775</v>
      </c>
      <c r="F16" s="9"/>
    </row>
    <row r="17" spans="1:6" ht="12.75">
      <c r="A17" s="14"/>
      <c r="B17" s="30">
        <v>2002</v>
      </c>
      <c r="C17" s="47">
        <f t="shared" si="2"/>
        <v>117015.13488015851</v>
      </c>
      <c r="D17" s="48">
        <f t="shared" si="0"/>
        <v>12914.869301524373</v>
      </c>
      <c r="E17" s="48">
        <f t="shared" si="1"/>
        <v>9946.286464813475</v>
      </c>
      <c r="F17" s="9"/>
    </row>
    <row r="18" spans="1:6" ht="12.75">
      <c r="A18" s="14"/>
      <c r="B18" s="30">
        <v>2003</v>
      </c>
      <c r="C18" s="47">
        <f t="shared" si="2"/>
        <v>104100.26557863413</v>
      </c>
      <c r="D18" s="48">
        <f t="shared" si="0"/>
        <v>14012.633192153946</v>
      </c>
      <c r="E18" s="48">
        <f t="shared" si="1"/>
        <v>8848.522574183902</v>
      </c>
      <c r="F18" s="9"/>
    </row>
    <row r="19" spans="1:6" ht="12.75">
      <c r="A19" s="14"/>
      <c r="B19" s="30">
        <v>2004</v>
      </c>
      <c r="C19" s="47">
        <f t="shared" si="2"/>
        <v>90087.6323864802</v>
      </c>
      <c r="D19" s="48">
        <f t="shared" si="0"/>
        <v>15203.70701348703</v>
      </c>
      <c r="E19" s="48">
        <f t="shared" si="1"/>
        <v>7657.448752850818</v>
      </c>
      <c r="F19" s="9"/>
    </row>
    <row r="20" spans="1:6" ht="12.75">
      <c r="A20" s="14"/>
      <c r="B20" s="30">
        <v>2005</v>
      </c>
      <c r="C20" s="47">
        <f t="shared" si="2"/>
        <v>74883.92537299317</v>
      </c>
      <c r="D20" s="48">
        <f t="shared" si="0"/>
        <v>16496.022109633428</v>
      </c>
      <c r="E20" s="48">
        <f t="shared" si="1"/>
        <v>6365.13365670442</v>
      </c>
      <c r="F20" s="9"/>
    </row>
    <row r="21" spans="1:6" ht="12.75">
      <c r="A21" s="14"/>
      <c r="B21" s="30">
        <v>2006</v>
      </c>
      <c r="C21" s="47">
        <f t="shared" si="2"/>
        <v>58387.90326335974</v>
      </c>
      <c r="D21" s="48">
        <f t="shared" si="0"/>
        <v>17898.18398895227</v>
      </c>
      <c r="E21" s="48">
        <f t="shared" si="1"/>
        <v>4962.971777385577</v>
      </c>
      <c r="F21" s="9"/>
    </row>
    <row r="22" spans="1:6" ht="12.75">
      <c r="A22" s="14"/>
      <c r="B22" s="30">
        <v>2007</v>
      </c>
      <c r="C22" s="47">
        <f t="shared" si="2"/>
        <v>40489.71927440747</v>
      </c>
      <c r="D22" s="48">
        <f t="shared" si="0"/>
        <v>19419.529628013213</v>
      </c>
      <c r="E22" s="48">
        <f t="shared" si="1"/>
        <v>3441.6261383246347</v>
      </c>
      <c r="F22" s="9"/>
    </row>
    <row r="23" spans="1:6" ht="12.75">
      <c r="A23" s="14"/>
      <c r="B23" s="31">
        <v>2008</v>
      </c>
      <c r="C23" s="49">
        <f t="shared" si="2"/>
        <v>21070.189646394258</v>
      </c>
      <c r="D23" s="50">
        <f t="shared" si="0"/>
        <v>21070.189646394338</v>
      </c>
      <c r="E23" s="50">
        <f t="shared" si="1"/>
        <v>1790.9661199435104</v>
      </c>
      <c r="F23" s="9"/>
    </row>
    <row r="24" spans="1:6" ht="12.75">
      <c r="A24" s="14"/>
      <c r="B24" s="15"/>
      <c r="C24" s="15"/>
      <c r="D24" s="15"/>
      <c r="E24" s="15"/>
      <c r="F24" s="9"/>
    </row>
    <row r="25" spans="1:6" ht="12.75">
      <c r="A25" s="1" t="s">
        <v>15</v>
      </c>
      <c r="B25" s="2"/>
      <c r="C25" s="2"/>
      <c r="D25" s="2"/>
      <c r="E25" s="2"/>
      <c r="F25" s="3"/>
    </row>
    <row r="26" spans="1:6" ht="12.75">
      <c r="A26" s="5"/>
      <c r="B26" s="6" t="s">
        <v>16</v>
      </c>
      <c r="C26" s="7"/>
      <c r="D26" s="7"/>
      <c r="E26" s="7"/>
      <c r="F26" s="8"/>
    </row>
    <row r="27" spans="1:6" ht="12.75">
      <c r="A27" s="5"/>
      <c r="B27" s="6" t="s">
        <v>17</v>
      </c>
      <c r="C27" s="7"/>
      <c r="D27" s="7"/>
      <c r="E27" s="7"/>
      <c r="F27" s="8"/>
    </row>
    <row r="28" spans="1:6" ht="12.75">
      <c r="A28" s="5"/>
      <c r="B28" s="32" t="s">
        <v>18</v>
      </c>
      <c r="C28" s="7"/>
      <c r="D28" s="7"/>
      <c r="E28" s="7"/>
      <c r="F28" s="8"/>
    </row>
    <row r="29" spans="1:6" ht="12.75">
      <c r="A29" s="5"/>
      <c r="B29" s="32" t="s">
        <v>19</v>
      </c>
      <c r="C29" s="7"/>
      <c r="D29" s="7"/>
      <c r="E29" s="7"/>
      <c r="F29" s="8"/>
    </row>
    <row r="30" spans="1:6" ht="12.75">
      <c r="A30" s="5"/>
      <c r="B30" s="32" t="s">
        <v>20</v>
      </c>
      <c r="C30" s="7"/>
      <c r="D30" s="7"/>
      <c r="E30" s="7"/>
      <c r="F30" s="8"/>
    </row>
    <row r="31" spans="1:6" ht="12.75">
      <c r="A31" s="10"/>
      <c r="B31" s="33" t="s">
        <v>21</v>
      </c>
      <c r="C31" s="12"/>
      <c r="D31" s="12"/>
      <c r="E31" s="12"/>
      <c r="F31" s="1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2005-04-25T08:49:43Z</dcterms:created>
  <dcterms:modified xsi:type="dcterms:W3CDTF">2005-04-25T08:50:52Z</dcterms:modified>
  <cp:category/>
  <cp:version/>
  <cp:contentType/>
  <cp:contentStatus/>
</cp:coreProperties>
</file>