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8795" windowHeight="9210" activeTab="0"/>
  </bookViews>
  <sheets>
    <sheet name="Exo" sheetId="1" r:id="rId1"/>
    <sheet name="Corrigé" sheetId="2" r:id="rId2"/>
  </sheets>
  <definedNames/>
  <calcPr fullCalcOnLoad="1"/>
</workbook>
</file>

<file path=xl/sharedStrings.xml><?xml version="1.0" encoding="utf-8"?>
<sst xmlns="http://schemas.openxmlformats.org/spreadsheetml/2006/main" count="94" uniqueCount="45">
  <si>
    <t>Objectifs</t>
  </si>
  <si>
    <t>Réaliser un bulletin de salaire (sous plafond SS)</t>
  </si>
  <si>
    <t>BULLETIN DE PAYE</t>
  </si>
  <si>
    <t>Paye du mois de</t>
  </si>
  <si>
    <t>Juillet</t>
  </si>
  <si>
    <t>du 01/07/99 au 31/07/99</t>
  </si>
  <si>
    <t>Salarié</t>
  </si>
  <si>
    <t>Employeur</t>
  </si>
  <si>
    <t>Henriette Dumans</t>
  </si>
  <si>
    <t>Boucherie Sanzot</t>
  </si>
  <si>
    <t>Charcutière</t>
  </si>
  <si>
    <t>12, rue des tripes</t>
  </si>
  <si>
    <t>19100 - BRIVE</t>
  </si>
  <si>
    <t>N°SS : 2 57 02 19 031 021</t>
  </si>
  <si>
    <t>Coefficient</t>
  </si>
  <si>
    <t>Valeur du point</t>
  </si>
  <si>
    <t>Salaire Brut Mensuel</t>
  </si>
  <si>
    <t>Contributions patronales</t>
  </si>
  <si>
    <t>Précompte salarial</t>
  </si>
  <si>
    <t>Cotisations sociales</t>
  </si>
  <si>
    <t>Assiette</t>
  </si>
  <si>
    <t>Taux</t>
  </si>
  <si>
    <t>Montant</t>
  </si>
  <si>
    <t>C.S.G</t>
  </si>
  <si>
    <t>C.S.G Déductible</t>
  </si>
  <si>
    <t>C.R.D.S</t>
  </si>
  <si>
    <t>SS Maladie</t>
  </si>
  <si>
    <t>SS Veuvage</t>
  </si>
  <si>
    <t>SS Vieillesse</t>
  </si>
  <si>
    <t>SS Vieillesse TrA</t>
  </si>
  <si>
    <t>Allocations Familiales</t>
  </si>
  <si>
    <t>FNAL</t>
  </si>
  <si>
    <t>Accident du travail</t>
  </si>
  <si>
    <t>Assedic TrA</t>
  </si>
  <si>
    <t>Retraite complémentaire</t>
  </si>
  <si>
    <t>Prévoyance</t>
  </si>
  <si>
    <t>Total</t>
  </si>
  <si>
    <t>Salaire Net</t>
  </si>
  <si>
    <t>Payé le 25/07/96</t>
  </si>
  <si>
    <t>Salaire Net Imposable</t>
  </si>
  <si>
    <t>Notez que</t>
  </si>
  <si>
    <t>Le salaire brut est égal au :</t>
  </si>
  <si>
    <t>coefficient * valeur du point /12</t>
  </si>
  <si>
    <t>La C.S.G et le R.D.S sont égaux à 95% du brut</t>
  </si>
  <si>
    <t>Le salaire imposable est égal au net+RDS+CSG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</si>
</sst>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sz val="14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i/>
      <sz val="10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1" fillId="2" borderId="1" xfId="0" applyFont="1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2" fillId="3" borderId="5" xfId="0" applyFont="1" applyFill="1" applyBorder="1" applyAlignment="1">
      <alignment/>
    </xf>
    <xf numFmtId="0" fontId="0" fillId="3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4" borderId="7" xfId="0" applyFill="1" applyBorder="1" applyAlignment="1">
      <alignment/>
    </xf>
    <xf numFmtId="0" fontId="0" fillId="4" borderId="8" xfId="0" applyFill="1" applyBorder="1" applyAlignment="1">
      <alignment/>
    </xf>
    <xf numFmtId="0" fontId="0" fillId="4" borderId="9" xfId="0" applyFill="1" applyBorder="1" applyAlignment="1">
      <alignment/>
    </xf>
    <xf numFmtId="0" fontId="3" fillId="2" borderId="7" xfId="0" applyFont="1" applyFill="1" applyBorder="1" applyAlignment="1">
      <alignment horizontal="centerContinuous"/>
    </xf>
    <xf numFmtId="0" fontId="3" fillId="2" borderId="8" xfId="0" applyFont="1" applyFill="1" applyBorder="1" applyAlignment="1">
      <alignment horizontal="centerContinuous"/>
    </xf>
    <xf numFmtId="0" fontId="3" fillId="2" borderId="9" xfId="0" applyFont="1" applyFill="1" applyBorder="1" applyAlignment="1">
      <alignment horizontal="centerContinuous"/>
    </xf>
    <xf numFmtId="0" fontId="0" fillId="0" borderId="10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/>
    </xf>
    <xf numFmtId="0" fontId="1" fillId="0" borderId="11" xfId="0" applyFont="1" applyBorder="1" applyAlignment="1">
      <alignment/>
    </xf>
    <xf numFmtId="0" fontId="0" fillId="2" borderId="0" xfId="0" applyFill="1" applyBorder="1" applyAlignment="1">
      <alignment/>
    </xf>
    <xf numFmtId="2" fontId="0" fillId="2" borderId="0" xfId="0" applyNumberFormat="1" applyFill="1" applyBorder="1" applyAlignment="1">
      <alignment/>
    </xf>
    <xf numFmtId="2" fontId="0" fillId="0" borderId="0" xfId="0" applyNumberFormat="1" applyFill="1" applyBorder="1" applyAlignment="1">
      <alignment/>
    </xf>
    <xf numFmtId="0" fontId="1" fillId="0" borderId="4" xfId="0" applyFont="1" applyBorder="1" applyAlignment="1">
      <alignment/>
    </xf>
    <xf numFmtId="2" fontId="4" fillId="2" borderId="1" xfId="0" applyNumberFormat="1" applyFont="1" applyFill="1" applyBorder="1" applyAlignment="1">
      <alignment/>
    </xf>
    <xf numFmtId="0" fontId="0" fillId="0" borderId="11" xfId="0" applyBorder="1" applyAlignment="1">
      <alignment horizontal="centerContinuous"/>
    </xf>
    <xf numFmtId="0" fontId="0" fillId="0" borderId="12" xfId="0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2" fillId="0" borderId="10" xfId="0" applyFont="1" applyBorder="1" applyAlignment="1">
      <alignment/>
    </xf>
    <xf numFmtId="2" fontId="5" fillId="0" borderId="11" xfId="0" applyNumberFormat="1" applyFont="1" applyBorder="1" applyAlignment="1">
      <alignment horizontal="center"/>
    </xf>
    <xf numFmtId="0" fontId="0" fillId="0" borderId="13" xfId="0" applyBorder="1" applyAlignment="1">
      <alignment/>
    </xf>
    <xf numFmtId="10" fontId="0" fillId="0" borderId="13" xfId="0" applyNumberFormat="1" applyBorder="1" applyAlignment="1">
      <alignment/>
    </xf>
    <xf numFmtId="2" fontId="5" fillId="0" borderId="13" xfId="0" applyNumberFormat="1" applyFont="1" applyBorder="1" applyAlignment="1">
      <alignment/>
    </xf>
    <xf numFmtId="0" fontId="2" fillId="0" borderId="11" xfId="0" applyFont="1" applyBorder="1" applyAlignment="1">
      <alignment/>
    </xf>
    <xf numFmtId="0" fontId="0" fillId="0" borderId="14" xfId="0" applyBorder="1" applyAlignment="1">
      <alignment/>
    </xf>
    <xf numFmtId="10" fontId="0" fillId="0" borderId="14" xfId="0" applyNumberFormat="1" applyBorder="1" applyAlignment="1">
      <alignment/>
    </xf>
    <xf numFmtId="2" fontId="5" fillId="0" borderId="14" xfId="0" applyNumberFormat="1" applyFont="1" applyBorder="1" applyAlignment="1">
      <alignment/>
    </xf>
    <xf numFmtId="2" fontId="5" fillId="0" borderId="14" xfId="0" applyNumberFormat="1" applyFont="1" applyBorder="1" applyAlignment="1">
      <alignment horizontal="center"/>
    </xf>
    <xf numFmtId="0" fontId="5" fillId="0" borderId="14" xfId="0" applyFont="1" applyBorder="1" applyAlignment="1">
      <alignment/>
    </xf>
    <xf numFmtId="0" fontId="2" fillId="0" borderId="4" xfId="0" applyFont="1" applyBorder="1" applyAlignment="1">
      <alignment/>
    </xf>
    <xf numFmtId="2" fontId="5" fillId="0" borderId="15" xfId="0" applyNumberFormat="1" applyFont="1" applyBorder="1" applyAlignment="1">
      <alignment horizontal="center"/>
    </xf>
    <xf numFmtId="10" fontId="0" fillId="0" borderId="15" xfId="0" applyNumberFormat="1" applyBorder="1" applyAlignment="1">
      <alignment/>
    </xf>
    <xf numFmtId="0" fontId="0" fillId="0" borderId="15" xfId="0" applyBorder="1" applyAlignment="1">
      <alignment/>
    </xf>
    <xf numFmtId="0" fontId="2" fillId="0" borderId="7" xfId="0" applyFont="1" applyBorder="1" applyAlignment="1">
      <alignment/>
    </xf>
    <xf numFmtId="10" fontId="0" fillId="0" borderId="1" xfId="0" applyNumberFormat="1" applyBorder="1" applyAlignment="1">
      <alignment/>
    </xf>
    <xf numFmtId="2" fontId="5" fillId="0" borderId="1" xfId="0" applyNumberFormat="1" applyFont="1" applyBorder="1" applyAlignment="1">
      <alignment/>
    </xf>
    <xf numFmtId="2" fontId="5" fillId="0" borderId="1" xfId="0" applyNumberFormat="1" applyFont="1" applyBorder="1" applyAlignment="1">
      <alignment horizontal="center"/>
    </xf>
    <xf numFmtId="0" fontId="0" fillId="0" borderId="7" xfId="0" applyBorder="1" applyAlignment="1">
      <alignment/>
    </xf>
    <xf numFmtId="2" fontId="5" fillId="0" borderId="15" xfId="0" applyNumberFormat="1" applyFont="1" applyBorder="1" applyAlignment="1">
      <alignment/>
    </xf>
    <xf numFmtId="0" fontId="5" fillId="0" borderId="13" xfId="0" applyFont="1" applyBorder="1" applyAlignment="1">
      <alignment/>
    </xf>
    <xf numFmtId="2" fontId="5" fillId="2" borderId="14" xfId="0" applyNumberFormat="1" applyFont="1" applyFill="1" applyBorder="1" applyAlignment="1">
      <alignment/>
    </xf>
    <xf numFmtId="2" fontId="5" fillId="2" borderId="1" xfId="0" applyNumberFormat="1" applyFont="1" applyFill="1" applyBorder="1" applyAlignment="1">
      <alignment/>
    </xf>
    <xf numFmtId="0" fontId="1" fillId="0" borderId="7" xfId="0" applyFont="1" applyBorder="1" applyAlignment="1">
      <alignment/>
    </xf>
    <xf numFmtId="0" fontId="0" fillId="0" borderId="8" xfId="0" applyBorder="1" applyAlignment="1">
      <alignment/>
    </xf>
    <xf numFmtId="0" fontId="1" fillId="0" borderId="0" xfId="0" applyFont="1" applyBorder="1" applyAlignment="1">
      <alignment/>
    </xf>
    <xf numFmtId="0" fontId="0" fillId="3" borderId="11" xfId="0" applyFill="1" applyBorder="1" applyAlignment="1">
      <alignment/>
    </xf>
    <xf numFmtId="0" fontId="2" fillId="3" borderId="0" xfId="0" applyFont="1" applyFill="1" applyBorder="1" applyAlignment="1">
      <alignment/>
    </xf>
    <xf numFmtId="0" fontId="0" fillId="3" borderId="0" xfId="0" applyFill="1" applyBorder="1" applyAlignment="1">
      <alignment/>
    </xf>
    <xf numFmtId="0" fontId="0" fillId="3" borderId="12" xfId="0" applyFill="1" applyBorder="1" applyAlignment="1">
      <alignment/>
    </xf>
    <xf numFmtId="0" fontId="6" fillId="3" borderId="0" xfId="0" applyFont="1" applyFill="1" applyBorder="1" applyAlignment="1">
      <alignment/>
    </xf>
    <xf numFmtId="2" fontId="4" fillId="5" borderId="1" xfId="0" applyNumberFormat="1" applyFont="1" applyFill="1" applyBorder="1" applyAlignment="1">
      <alignment/>
    </xf>
    <xf numFmtId="2" fontId="5" fillId="5" borderId="11" xfId="0" applyNumberFormat="1" applyFont="1" applyFill="1" applyBorder="1" applyAlignment="1">
      <alignment horizontal="center"/>
    </xf>
    <xf numFmtId="2" fontId="5" fillId="5" borderId="14" xfId="0" applyNumberFormat="1" applyFont="1" applyFill="1" applyBorder="1" applyAlignment="1">
      <alignment horizontal="center"/>
    </xf>
    <xf numFmtId="2" fontId="5" fillId="5" borderId="15" xfId="0" applyNumberFormat="1" applyFont="1" applyFill="1" applyBorder="1" applyAlignment="1">
      <alignment horizontal="center"/>
    </xf>
    <xf numFmtId="2" fontId="5" fillId="5" borderId="1" xfId="0" applyNumberFormat="1" applyFont="1" applyFill="1" applyBorder="1" applyAlignment="1">
      <alignment horizontal="center"/>
    </xf>
    <xf numFmtId="2" fontId="5" fillId="5" borderId="14" xfId="0" applyNumberFormat="1" applyFont="1" applyFill="1" applyBorder="1" applyAlignment="1">
      <alignment/>
    </xf>
    <xf numFmtId="2" fontId="5" fillId="5" borderId="1" xfId="0" applyNumberFormat="1" applyFont="1" applyFill="1" applyBorder="1" applyAlignment="1">
      <alignment/>
    </xf>
    <xf numFmtId="2" fontId="5" fillId="5" borderId="13" xfId="0" applyNumberFormat="1" applyFont="1" applyFill="1" applyBorder="1" applyAlignment="1">
      <alignment/>
    </xf>
    <xf numFmtId="2" fontId="5" fillId="5" borderId="15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0"/>
  <sheetViews>
    <sheetView tabSelected="1" workbookViewId="0" topLeftCell="A1">
      <selection activeCell="A1" sqref="A1"/>
    </sheetView>
  </sheetViews>
  <sheetFormatPr defaultColWidth="11.421875" defaultRowHeight="12.75"/>
  <cols>
    <col min="1" max="1" width="21.8515625" style="0" customWidth="1"/>
  </cols>
  <sheetData>
    <row r="1" spans="1:6" ht="12.75">
      <c r="A1" s="1" t="s">
        <v>0</v>
      </c>
      <c r="B1" s="2"/>
      <c r="C1" s="2"/>
      <c r="D1" s="2"/>
      <c r="E1" s="2"/>
      <c r="F1" s="3"/>
    </row>
    <row r="2" spans="1:6" ht="12.75">
      <c r="A2" s="4"/>
      <c r="B2" s="5" t="s">
        <v>1</v>
      </c>
      <c r="C2" s="6"/>
      <c r="D2" s="6"/>
      <c r="E2" s="6"/>
      <c r="F2" s="7"/>
    </row>
    <row r="3" spans="1:6" ht="12.75">
      <c r="A3" s="8"/>
      <c r="B3" s="9"/>
      <c r="C3" s="9"/>
      <c r="D3" s="9"/>
      <c r="E3" s="9"/>
      <c r="F3" s="10"/>
    </row>
    <row r="4" spans="1:6" ht="18">
      <c r="A4" s="11" t="s">
        <v>2</v>
      </c>
      <c r="B4" s="12"/>
      <c r="C4" s="12"/>
      <c r="D4" s="12"/>
      <c r="E4" s="12"/>
      <c r="F4" s="13"/>
    </row>
    <row r="5" spans="1:6" ht="12.75">
      <c r="A5" s="14"/>
      <c r="B5" s="15"/>
      <c r="C5" s="15"/>
      <c r="D5" s="15"/>
      <c r="E5" s="15"/>
      <c r="F5" s="16"/>
    </row>
    <row r="6" spans="1:6" ht="12.75">
      <c r="A6" s="17" t="s">
        <v>3</v>
      </c>
      <c r="B6" s="18" t="s">
        <v>4</v>
      </c>
      <c r="C6" s="18"/>
      <c r="D6" s="18"/>
      <c r="E6" s="18" t="s">
        <v>5</v>
      </c>
      <c r="F6" s="19"/>
    </row>
    <row r="7" spans="1:6" ht="12.75">
      <c r="A7" s="20"/>
      <c r="B7" s="21"/>
      <c r="C7" s="21"/>
      <c r="D7" s="21"/>
      <c r="E7" s="21"/>
      <c r="F7" s="22"/>
    </row>
    <row r="8" spans="1:6" ht="12.75">
      <c r="A8" s="23"/>
      <c r="B8" s="24" t="s">
        <v>6</v>
      </c>
      <c r="C8" s="25"/>
      <c r="D8" s="23"/>
      <c r="E8" s="24" t="s">
        <v>7</v>
      </c>
      <c r="F8" s="25"/>
    </row>
    <row r="9" spans="1:6" ht="12.75">
      <c r="A9" s="17"/>
      <c r="B9" s="18"/>
      <c r="C9" s="19"/>
      <c r="D9" s="17"/>
      <c r="E9" s="18"/>
      <c r="F9" s="19"/>
    </row>
    <row r="10" spans="1:6" ht="12.75">
      <c r="A10" s="26" t="s">
        <v>8</v>
      </c>
      <c r="B10" s="18"/>
      <c r="C10" s="19"/>
      <c r="D10" s="26" t="s">
        <v>9</v>
      </c>
      <c r="E10" s="18"/>
      <c r="F10" s="19"/>
    </row>
    <row r="11" spans="1:6" ht="12.75">
      <c r="A11" s="17" t="s">
        <v>10</v>
      </c>
      <c r="B11" s="18"/>
      <c r="C11" s="19"/>
      <c r="D11" s="17" t="s">
        <v>11</v>
      </c>
      <c r="E11" s="18"/>
      <c r="F11" s="19"/>
    </row>
    <row r="12" spans="1:6" ht="12.75">
      <c r="A12" s="17"/>
      <c r="B12" s="18"/>
      <c r="C12" s="19"/>
      <c r="D12" s="17" t="s">
        <v>12</v>
      </c>
      <c r="E12" s="18"/>
      <c r="F12" s="19"/>
    </row>
    <row r="13" spans="1:6" ht="12.75">
      <c r="A13" s="17" t="s">
        <v>13</v>
      </c>
      <c r="B13" s="18"/>
      <c r="C13" s="19"/>
      <c r="D13" s="17"/>
      <c r="E13" s="18"/>
      <c r="F13" s="19"/>
    </row>
    <row r="14" spans="1:6" ht="12.75">
      <c r="A14" s="17"/>
      <c r="B14" s="18"/>
      <c r="C14" s="19"/>
      <c r="D14" s="17"/>
      <c r="E14" s="18"/>
      <c r="F14" s="19"/>
    </row>
    <row r="15" spans="1:6" ht="12.75">
      <c r="A15" s="17" t="s">
        <v>14</v>
      </c>
      <c r="B15" s="27">
        <v>290</v>
      </c>
      <c r="C15" s="19"/>
      <c r="D15" s="17"/>
      <c r="E15" s="18"/>
      <c r="F15" s="19"/>
    </row>
    <row r="16" spans="1:6" ht="12.75">
      <c r="A16" s="17" t="s">
        <v>15</v>
      </c>
      <c r="B16" s="28">
        <v>505</v>
      </c>
      <c r="C16" s="19"/>
      <c r="D16" s="17"/>
      <c r="E16" s="18"/>
      <c r="F16" s="19"/>
    </row>
    <row r="17" spans="1:6" ht="12.75">
      <c r="A17" s="17"/>
      <c r="B17" s="29"/>
      <c r="C17" s="19"/>
      <c r="D17" s="17"/>
      <c r="E17" s="18"/>
      <c r="F17" s="19"/>
    </row>
    <row r="18" spans="1:6" ht="12.75">
      <c r="A18" s="30" t="s">
        <v>16</v>
      </c>
      <c r="B18" s="21"/>
      <c r="C18" s="22"/>
      <c r="D18" s="20"/>
      <c r="E18" s="21"/>
      <c r="F18" s="70"/>
    </row>
    <row r="19" spans="1:6" ht="12.75">
      <c r="A19" s="14"/>
      <c r="B19" s="16"/>
      <c r="C19" s="14"/>
      <c r="D19" s="16"/>
      <c r="E19" s="15"/>
      <c r="F19" s="16"/>
    </row>
    <row r="20" spans="1:6" ht="12.75">
      <c r="A20" s="17"/>
      <c r="B20" s="19"/>
      <c r="C20" s="32" t="s">
        <v>17</v>
      </c>
      <c r="D20" s="33"/>
      <c r="E20" s="34" t="s">
        <v>18</v>
      </c>
      <c r="F20" s="33"/>
    </row>
    <row r="21" spans="1:6" ht="12.75">
      <c r="A21" s="20"/>
      <c r="B21" s="22"/>
      <c r="C21" s="20"/>
      <c r="D21" s="22"/>
      <c r="E21" s="21"/>
      <c r="F21" s="22"/>
    </row>
    <row r="22" spans="1:6" ht="12.75">
      <c r="A22" s="35"/>
      <c r="B22" s="35"/>
      <c r="C22" s="35"/>
      <c r="D22" s="35"/>
      <c r="E22" s="35"/>
      <c r="F22" s="35"/>
    </row>
    <row r="23" spans="1:6" ht="12.75">
      <c r="A23" s="36" t="s">
        <v>19</v>
      </c>
      <c r="B23" s="36" t="s">
        <v>20</v>
      </c>
      <c r="C23" s="36" t="s">
        <v>21</v>
      </c>
      <c r="D23" s="36" t="s">
        <v>22</v>
      </c>
      <c r="E23" s="36" t="s">
        <v>21</v>
      </c>
      <c r="F23" s="36" t="s">
        <v>22</v>
      </c>
    </row>
    <row r="24" spans="1:6" ht="12.75">
      <c r="A24" s="37"/>
      <c r="B24" s="37"/>
      <c r="C24" s="37"/>
      <c r="D24" s="37"/>
      <c r="E24" s="37"/>
      <c r="F24" s="37"/>
    </row>
    <row r="25" spans="1:6" ht="12.75">
      <c r="A25" s="38" t="s">
        <v>23</v>
      </c>
      <c r="B25" s="71"/>
      <c r="C25" s="40"/>
      <c r="D25" s="40"/>
      <c r="E25" s="41">
        <v>0.024</v>
      </c>
      <c r="F25" s="77"/>
    </row>
    <row r="26" spans="1:6" ht="12.75">
      <c r="A26" s="43" t="s">
        <v>24</v>
      </c>
      <c r="B26" s="71"/>
      <c r="C26" s="44"/>
      <c r="D26" s="44"/>
      <c r="E26" s="45">
        <v>0.051</v>
      </c>
      <c r="F26" s="75"/>
    </row>
    <row r="27" spans="1:6" ht="12.75">
      <c r="A27" s="43" t="s">
        <v>25</v>
      </c>
      <c r="B27" s="71"/>
      <c r="C27" s="44"/>
      <c r="D27" s="44"/>
      <c r="E27" s="45">
        <v>0.005</v>
      </c>
      <c r="F27" s="75"/>
    </row>
    <row r="28" spans="1:6" ht="12.75">
      <c r="A28" s="43" t="s">
        <v>26</v>
      </c>
      <c r="B28" s="72"/>
      <c r="C28" s="45">
        <v>0.128</v>
      </c>
      <c r="D28" s="75"/>
      <c r="E28" s="45">
        <v>0.0075</v>
      </c>
      <c r="F28" s="75"/>
    </row>
    <row r="29" spans="1:6" ht="12.75">
      <c r="A29" s="43" t="s">
        <v>27</v>
      </c>
      <c r="B29" s="72"/>
      <c r="C29" s="44"/>
      <c r="D29" s="48"/>
      <c r="E29" s="45">
        <v>0.001</v>
      </c>
      <c r="F29" s="75"/>
    </row>
    <row r="30" spans="1:6" ht="12.75">
      <c r="A30" s="43" t="s">
        <v>28</v>
      </c>
      <c r="B30" s="72"/>
      <c r="C30" s="45">
        <v>0.016</v>
      </c>
      <c r="D30" s="75"/>
      <c r="E30" s="44"/>
      <c r="F30" s="46"/>
    </row>
    <row r="31" spans="1:6" ht="12.75">
      <c r="A31" s="43" t="s">
        <v>29</v>
      </c>
      <c r="B31" s="72"/>
      <c r="C31" s="45">
        <v>0.082</v>
      </c>
      <c r="D31" s="75"/>
      <c r="E31" s="45">
        <v>0.0655</v>
      </c>
      <c r="F31" s="75"/>
    </row>
    <row r="32" spans="1:6" ht="12.75">
      <c r="A32" s="43" t="s">
        <v>30</v>
      </c>
      <c r="B32" s="72"/>
      <c r="C32" s="45">
        <v>0.054</v>
      </c>
      <c r="D32" s="75"/>
      <c r="E32" s="44"/>
      <c r="F32" s="46"/>
    </row>
    <row r="33" spans="1:6" ht="12.75">
      <c r="A33" s="43" t="s">
        <v>31</v>
      </c>
      <c r="B33" s="72"/>
      <c r="C33" s="45">
        <v>0.001</v>
      </c>
      <c r="D33" s="75"/>
      <c r="E33" s="44"/>
      <c r="F33" s="46"/>
    </row>
    <row r="34" spans="1:6" ht="12.75">
      <c r="A34" s="49" t="s">
        <v>32</v>
      </c>
      <c r="B34" s="73"/>
      <c r="C34" s="51">
        <v>0.01</v>
      </c>
      <c r="D34" s="75"/>
      <c r="E34" s="52"/>
      <c r="F34" s="46"/>
    </row>
    <row r="35" spans="1:6" ht="12.75">
      <c r="A35" s="53" t="s">
        <v>33</v>
      </c>
      <c r="B35" s="73"/>
      <c r="C35" s="54">
        <v>0.0538</v>
      </c>
      <c r="D35" s="76"/>
      <c r="E35" s="54">
        <v>0.0301</v>
      </c>
      <c r="F35" s="76"/>
    </row>
    <row r="36" spans="1:6" ht="12.75">
      <c r="A36" s="49" t="s">
        <v>34</v>
      </c>
      <c r="B36" s="74"/>
      <c r="C36" s="51">
        <v>0.045</v>
      </c>
      <c r="D36" s="76"/>
      <c r="E36" s="51">
        <v>0.03</v>
      </c>
      <c r="F36" s="76"/>
    </row>
    <row r="37" spans="1:6" ht="12.75">
      <c r="A37" s="57" t="s">
        <v>35</v>
      </c>
      <c r="B37" s="72"/>
      <c r="C37" s="54">
        <v>0.0071</v>
      </c>
      <c r="D37" s="76"/>
      <c r="E37" s="54">
        <v>0.0062</v>
      </c>
      <c r="F37" s="78"/>
    </row>
    <row r="38" spans="1:6" ht="12.75">
      <c r="A38" s="14"/>
      <c r="B38" s="16"/>
      <c r="C38" s="40"/>
      <c r="D38" s="40"/>
      <c r="E38" s="40"/>
      <c r="F38" s="59"/>
    </row>
    <row r="39" spans="1:6" ht="12.75">
      <c r="A39" s="17"/>
      <c r="B39" s="19"/>
      <c r="C39" s="36" t="s">
        <v>36</v>
      </c>
      <c r="D39" s="75"/>
      <c r="E39" s="44"/>
      <c r="F39" s="76"/>
    </row>
    <row r="40" spans="1:6" ht="12.75">
      <c r="A40" s="20"/>
      <c r="B40" s="22"/>
      <c r="C40" s="52"/>
      <c r="D40" s="52"/>
      <c r="E40" s="52"/>
      <c r="F40" s="52"/>
    </row>
    <row r="41" spans="1:6" ht="12.75">
      <c r="A41" s="62" t="s">
        <v>37</v>
      </c>
      <c r="B41" s="63"/>
      <c r="C41" s="63"/>
      <c r="D41" s="63"/>
      <c r="E41" s="63"/>
      <c r="F41" s="70"/>
    </row>
    <row r="42" spans="1:6" ht="12.75">
      <c r="A42" s="14"/>
      <c r="B42" s="15"/>
      <c r="C42" s="15"/>
      <c r="D42" s="15"/>
      <c r="E42" s="15"/>
      <c r="F42" s="16"/>
    </row>
    <row r="43" spans="1:6" ht="12.75">
      <c r="A43" s="17" t="s">
        <v>38</v>
      </c>
      <c r="B43" s="18"/>
      <c r="C43" s="64" t="s">
        <v>39</v>
      </c>
      <c r="D43" s="64"/>
      <c r="E43" s="70"/>
      <c r="F43" s="19"/>
    </row>
    <row r="44" spans="1:6" ht="12.75">
      <c r="A44" s="20"/>
      <c r="B44" s="21"/>
      <c r="C44" s="21"/>
      <c r="D44" s="21"/>
      <c r="E44" s="21"/>
      <c r="F44" s="22"/>
    </row>
    <row r="45" spans="1:6" ht="12.75">
      <c r="A45" s="8"/>
      <c r="B45" s="9"/>
      <c r="C45" s="9"/>
      <c r="D45" s="9"/>
      <c r="E45" s="9"/>
      <c r="F45" s="10"/>
    </row>
    <row r="46" spans="1:6" ht="12.75">
      <c r="A46" s="1" t="s">
        <v>40</v>
      </c>
      <c r="B46" s="2"/>
      <c r="C46" s="2"/>
      <c r="D46" s="2"/>
      <c r="E46" s="2"/>
      <c r="F46" s="3"/>
    </row>
    <row r="47" spans="1:6" ht="12.75">
      <c r="A47" s="65"/>
      <c r="B47" s="66" t="s">
        <v>41</v>
      </c>
      <c r="C47" s="67"/>
      <c r="D47" s="67"/>
      <c r="E47" s="67"/>
      <c r="F47" s="68"/>
    </row>
    <row r="48" spans="1:6" ht="12.75">
      <c r="A48" s="65"/>
      <c r="B48" s="69" t="s">
        <v>42</v>
      </c>
      <c r="C48" s="67"/>
      <c r="D48" s="67"/>
      <c r="E48" s="67"/>
      <c r="F48" s="68"/>
    </row>
    <row r="49" spans="1:6" ht="12.75">
      <c r="A49" s="65"/>
      <c r="B49" s="66" t="s">
        <v>43</v>
      </c>
      <c r="C49" s="66"/>
      <c r="D49" s="66"/>
      <c r="E49" s="66"/>
      <c r="F49" s="68"/>
    </row>
    <row r="50" spans="1:6" ht="12.75">
      <c r="A50" s="4"/>
      <c r="B50" s="5" t="s">
        <v>44</v>
      </c>
      <c r="C50" s="5"/>
      <c r="D50" s="5"/>
      <c r="E50" s="5"/>
      <c r="F50" s="7"/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0"/>
  <sheetViews>
    <sheetView workbookViewId="0" topLeftCell="A1">
      <selection activeCell="I17" sqref="I17"/>
    </sheetView>
  </sheetViews>
  <sheetFormatPr defaultColWidth="11.421875" defaultRowHeight="12.75"/>
  <cols>
    <col min="1" max="1" width="21.8515625" style="0" customWidth="1"/>
  </cols>
  <sheetData>
    <row r="1" spans="1:6" ht="12.75">
      <c r="A1" s="1" t="s">
        <v>0</v>
      </c>
      <c r="B1" s="2"/>
      <c r="C1" s="2"/>
      <c r="D1" s="2"/>
      <c r="E1" s="2"/>
      <c r="F1" s="3"/>
    </row>
    <row r="2" spans="1:6" ht="12.75">
      <c r="A2" s="4"/>
      <c r="B2" s="5" t="s">
        <v>1</v>
      </c>
      <c r="C2" s="6"/>
      <c r="D2" s="6"/>
      <c r="E2" s="6"/>
      <c r="F2" s="7"/>
    </row>
    <row r="3" spans="1:6" ht="12.75">
      <c r="A3" s="8"/>
      <c r="B3" s="9"/>
      <c r="C3" s="9"/>
      <c r="D3" s="9"/>
      <c r="E3" s="9"/>
      <c r="F3" s="10"/>
    </row>
    <row r="4" spans="1:6" ht="18">
      <c r="A4" s="11" t="s">
        <v>2</v>
      </c>
      <c r="B4" s="12"/>
      <c r="C4" s="12"/>
      <c r="D4" s="12"/>
      <c r="E4" s="12"/>
      <c r="F4" s="13"/>
    </row>
    <row r="5" spans="1:6" ht="12.75">
      <c r="A5" s="14"/>
      <c r="B5" s="15"/>
      <c r="C5" s="15"/>
      <c r="D5" s="15"/>
      <c r="E5" s="15"/>
      <c r="F5" s="16"/>
    </row>
    <row r="6" spans="1:6" ht="12.75">
      <c r="A6" s="17" t="s">
        <v>3</v>
      </c>
      <c r="B6" s="18" t="s">
        <v>4</v>
      </c>
      <c r="C6" s="18"/>
      <c r="D6" s="18"/>
      <c r="E6" s="18" t="s">
        <v>5</v>
      </c>
      <c r="F6" s="19"/>
    </row>
    <row r="7" spans="1:6" ht="12.75">
      <c r="A7" s="20"/>
      <c r="B7" s="21"/>
      <c r="C7" s="21"/>
      <c r="D7" s="21"/>
      <c r="E7" s="21"/>
      <c r="F7" s="22"/>
    </row>
    <row r="8" spans="1:6" ht="12.75">
      <c r="A8" s="23"/>
      <c r="B8" s="24" t="s">
        <v>6</v>
      </c>
      <c r="C8" s="25"/>
      <c r="D8" s="23"/>
      <c r="E8" s="24" t="s">
        <v>7</v>
      </c>
      <c r="F8" s="25"/>
    </row>
    <row r="9" spans="1:6" ht="12.75">
      <c r="A9" s="17"/>
      <c r="B9" s="18"/>
      <c r="C9" s="19"/>
      <c r="D9" s="17"/>
      <c r="E9" s="18"/>
      <c r="F9" s="19"/>
    </row>
    <row r="10" spans="1:6" ht="12.75">
      <c r="A10" s="26" t="s">
        <v>8</v>
      </c>
      <c r="B10" s="18"/>
      <c r="C10" s="19"/>
      <c r="D10" s="26" t="s">
        <v>9</v>
      </c>
      <c r="E10" s="18"/>
      <c r="F10" s="19"/>
    </row>
    <row r="11" spans="1:6" ht="12.75">
      <c r="A11" s="17" t="s">
        <v>10</v>
      </c>
      <c r="B11" s="18"/>
      <c r="C11" s="19"/>
      <c r="D11" s="17" t="s">
        <v>11</v>
      </c>
      <c r="E11" s="18"/>
      <c r="F11" s="19"/>
    </row>
    <row r="12" spans="1:6" ht="12.75">
      <c r="A12" s="17"/>
      <c r="B12" s="18"/>
      <c r="C12" s="19"/>
      <c r="D12" s="17" t="s">
        <v>12</v>
      </c>
      <c r="E12" s="18"/>
      <c r="F12" s="19"/>
    </row>
    <row r="13" spans="1:6" ht="12.75">
      <c r="A13" s="17" t="s">
        <v>13</v>
      </c>
      <c r="B13" s="18"/>
      <c r="C13" s="19"/>
      <c r="D13" s="17"/>
      <c r="E13" s="18"/>
      <c r="F13" s="19"/>
    </row>
    <row r="14" spans="1:6" ht="12.75">
      <c r="A14" s="17"/>
      <c r="B14" s="18"/>
      <c r="C14" s="19"/>
      <c r="D14" s="17"/>
      <c r="E14" s="18"/>
      <c r="F14" s="19"/>
    </row>
    <row r="15" spans="1:6" ht="12.75">
      <c r="A15" s="17" t="s">
        <v>14</v>
      </c>
      <c r="B15" s="27">
        <v>290</v>
      </c>
      <c r="C15" s="19"/>
      <c r="D15" s="17"/>
      <c r="E15" s="18"/>
      <c r="F15" s="19"/>
    </row>
    <row r="16" spans="1:6" ht="12.75">
      <c r="A16" s="17" t="s">
        <v>15</v>
      </c>
      <c r="B16" s="28">
        <v>505</v>
      </c>
      <c r="C16" s="19"/>
      <c r="D16" s="17"/>
      <c r="E16" s="18"/>
      <c r="F16" s="19"/>
    </row>
    <row r="17" spans="1:6" ht="12.75">
      <c r="A17" s="17"/>
      <c r="B17" s="29"/>
      <c r="C17" s="19"/>
      <c r="D17" s="17"/>
      <c r="E17" s="18"/>
      <c r="F17" s="19"/>
    </row>
    <row r="18" spans="1:6" ht="12.75">
      <c r="A18" s="30" t="s">
        <v>16</v>
      </c>
      <c r="B18" s="21"/>
      <c r="C18" s="22"/>
      <c r="D18" s="20"/>
      <c r="E18" s="21"/>
      <c r="F18" s="31">
        <f>B15*B16/12</f>
        <v>12204.166666666666</v>
      </c>
    </row>
    <row r="19" spans="1:6" ht="12.75">
      <c r="A19" s="14"/>
      <c r="B19" s="16"/>
      <c r="C19" s="14"/>
      <c r="D19" s="16"/>
      <c r="E19" s="15"/>
      <c r="F19" s="16"/>
    </row>
    <row r="20" spans="1:6" ht="12.75">
      <c r="A20" s="17"/>
      <c r="B20" s="19"/>
      <c r="C20" s="32" t="s">
        <v>17</v>
      </c>
      <c r="D20" s="33"/>
      <c r="E20" s="34" t="s">
        <v>18</v>
      </c>
      <c r="F20" s="33"/>
    </row>
    <row r="21" spans="1:6" ht="12.75">
      <c r="A21" s="20"/>
      <c r="B21" s="22"/>
      <c r="C21" s="20"/>
      <c r="D21" s="22"/>
      <c r="E21" s="21"/>
      <c r="F21" s="22"/>
    </row>
    <row r="22" spans="1:6" ht="12.75">
      <c r="A22" s="35"/>
      <c r="B22" s="35"/>
      <c r="C22" s="35"/>
      <c r="D22" s="35"/>
      <c r="E22" s="35"/>
      <c r="F22" s="35"/>
    </row>
    <row r="23" spans="1:6" ht="12.75">
      <c r="A23" s="36" t="s">
        <v>19</v>
      </c>
      <c r="B23" s="36" t="s">
        <v>20</v>
      </c>
      <c r="C23" s="36" t="s">
        <v>21</v>
      </c>
      <c r="D23" s="36" t="s">
        <v>22</v>
      </c>
      <c r="E23" s="36" t="s">
        <v>21</v>
      </c>
      <c r="F23" s="36" t="s">
        <v>22</v>
      </c>
    </row>
    <row r="24" spans="1:6" ht="12.75">
      <c r="A24" s="37"/>
      <c r="B24" s="37"/>
      <c r="C24" s="37"/>
      <c r="D24" s="37"/>
      <c r="E24" s="37"/>
      <c r="F24" s="37"/>
    </row>
    <row r="25" spans="1:6" ht="12.75">
      <c r="A25" s="38" t="s">
        <v>23</v>
      </c>
      <c r="B25" s="39">
        <f>F$18*95%</f>
        <v>11593.958333333332</v>
      </c>
      <c r="C25" s="40"/>
      <c r="D25" s="40"/>
      <c r="E25" s="41">
        <v>0.024</v>
      </c>
      <c r="F25" s="42">
        <f>B25*E25</f>
        <v>278.255</v>
      </c>
    </row>
    <row r="26" spans="1:6" ht="12.75">
      <c r="A26" s="43" t="s">
        <v>24</v>
      </c>
      <c r="B26" s="39">
        <f>F$18*95%</f>
        <v>11593.958333333332</v>
      </c>
      <c r="C26" s="44"/>
      <c r="D26" s="44"/>
      <c r="E26" s="45">
        <v>0.051</v>
      </c>
      <c r="F26" s="46">
        <f aca="true" t="shared" si="0" ref="F26:F37">B26*E26</f>
        <v>591.2918749999999</v>
      </c>
    </row>
    <row r="27" spans="1:6" ht="12.75">
      <c r="A27" s="43" t="s">
        <v>25</v>
      </c>
      <c r="B27" s="39">
        <f>F$18*95%</f>
        <v>11593.958333333332</v>
      </c>
      <c r="C27" s="44"/>
      <c r="D27" s="44"/>
      <c r="E27" s="45">
        <v>0.005</v>
      </c>
      <c r="F27" s="46">
        <f t="shared" si="0"/>
        <v>57.96979166666666</v>
      </c>
    </row>
    <row r="28" spans="1:6" ht="12.75">
      <c r="A28" s="43" t="s">
        <v>26</v>
      </c>
      <c r="B28" s="47">
        <f>F$18</f>
        <v>12204.166666666666</v>
      </c>
      <c r="C28" s="45">
        <v>0.128</v>
      </c>
      <c r="D28" s="46">
        <f>B28*C28</f>
        <v>1562.1333333333332</v>
      </c>
      <c r="E28" s="45">
        <v>0.0075</v>
      </c>
      <c r="F28" s="46">
        <f t="shared" si="0"/>
        <v>91.53124999999999</v>
      </c>
    </row>
    <row r="29" spans="1:6" ht="12.75">
      <c r="A29" s="43" t="s">
        <v>27</v>
      </c>
      <c r="B29" s="47">
        <f aca="true" t="shared" si="1" ref="B29:B37">F$18</f>
        <v>12204.166666666666</v>
      </c>
      <c r="C29" s="44"/>
      <c r="D29" s="48"/>
      <c r="E29" s="45">
        <v>0.001</v>
      </c>
      <c r="F29" s="46">
        <f t="shared" si="0"/>
        <v>12.204166666666666</v>
      </c>
    </row>
    <row r="30" spans="1:6" ht="12.75">
      <c r="A30" s="43" t="s">
        <v>28</v>
      </c>
      <c r="B30" s="47">
        <f t="shared" si="1"/>
        <v>12204.166666666666</v>
      </c>
      <c r="C30" s="45">
        <v>0.016</v>
      </c>
      <c r="D30" s="46">
        <f>B30*C30</f>
        <v>195.26666666666665</v>
      </c>
      <c r="E30" s="44"/>
      <c r="F30" s="46"/>
    </row>
    <row r="31" spans="1:6" ht="12.75">
      <c r="A31" s="43" t="s">
        <v>29</v>
      </c>
      <c r="B31" s="47">
        <f t="shared" si="1"/>
        <v>12204.166666666666</v>
      </c>
      <c r="C31" s="45">
        <v>0.082</v>
      </c>
      <c r="D31" s="46">
        <f aca="true" t="shared" si="2" ref="D31:D37">B31*C31</f>
        <v>1000.7416666666667</v>
      </c>
      <c r="E31" s="45">
        <v>0.0655</v>
      </c>
      <c r="F31" s="46">
        <f t="shared" si="0"/>
        <v>799.3729166666667</v>
      </c>
    </row>
    <row r="32" spans="1:6" ht="12.75">
      <c r="A32" s="43" t="s">
        <v>30</v>
      </c>
      <c r="B32" s="47">
        <f t="shared" si="1"/>
        <v>12204.166666666666</v>
      </c>
      <c r="C32" s="45">
        <v>0.054</v>
      </c>
      <c r="D32" s="46">
        <f t="shared" si="2"/>
        <v>659.025</v>
      </c>
      <c r="E32" s="44"/>
      <c r="F32" s="46"/>
    </row>
    <row r="33" spans="1:6" ht="12.75">
      <c r="A33" s="43" t="s">
        <v>31</v>
      </c>
      <c r="B33" s="47">
        <f t="shared" si="1"/>
        <v>12204.166666666666</v>
      </c>
      <c r="C33" s="45">
        <v>0.001</v>
      </c>
      <c r="D33" s="46">
        <f t="shared" si="2"/>
        <v>12.204166666666666</v>
      </c>
      <c r="E33" s="44"/>
      <c r="F33" s="46"/>
    </row>
    <row r="34" spans="1:6" ht="12.75">
      <c r="A34" s="49" t="s">
        <v>32</v>
      </c>
      <c r="B34" s="50">
        <f t="shared" si="1"/>
        <v>12204.166666666666</v>
      </c>
      <c r="C34" s="51">
        <v>0.01</v>
      </c>
      <c r="D34" s="46">
        <f t="shared" si="2"/>
        <v>122.04166666666666</v>
      </c>
      <c r="E34" s="52"/>
      <c r="F34" s="46"/>
    </row>
    <row r="35" spans="1:6" ht="12.75">
      <c r="A35" s="53" t="s">
        <v>33</v>
      </c>
      <c r="B35" s="50">
        <f t="shared" si="1"/>
        <v>12204.166666666666</v>
      </c>
      <c r="C35" s="54">
        <v>0.0538</v>
      </c>
      <c r="D35" s="55">
        <f t="shared" si="2"/>
        <v>656.5841666666666</v>
      </c>
      <c r="E35" s="54">
        <v>0.0301</v>
      </c>
      <c r="F35" s="55">
        <f t="shared" si="0"/>
        <v>367.3454166666666</v>
      </c>
    </row>
    <row r="36" spans="1:6" ht="12.75">
      <c r="A36" s="49" t="s">
        <v>34</v>
      </c>
      <c r="B36" s="56">
        <f t="shared" si="1"/>
        <v>12204.166666666666</v>
      </c>
      <c r="C36" s="51">
        <v>0.045</v>
      </c>
      <c r="D36" s="55">
        <f t="shared" si="2"/>
        <v>549.1875</v>
      </c>
      <c r="E36" s="51">
        <v>0.03</v>
      </c>
      <c r="F36" s="55">
        <f t="shared" si="0"/>
        <v>366.12499999999994</v>
      </c>
    </row>
    <row r="37" spans="1:6" ht="12.75">
      <c r="A37" s="57" t="s">
        <v>35</v>
      </c>
      <c r="B37" s="47">
        <f t="shared" si="1"/>
        <v>12204.166666666666</v>
      </c>
      <c r="C37" s="54">
        <v>0.0071</v>
      </c>
      <c r="D37" s="55">
        <f t="shared" si="2"/>
        <v>86.64958333333334</v>
      </c>
      <c r="E37" s="54">
        <v>0.0062</v>
      </c>
      <c r="F37" s="58">
        <f t="shared" si="0"/>
        <v>75.66583333333332</v>
      </c>
    </row>
    <row r="38" spans="1:6" ht="12.75">
      <c r="A38" s="14"/>
      <c r="B38" s="16"/>
      <c r="C38" s="40"/>
      <c r="D38" s="40"/>
      <c r="E38" s="40"/>
      <c r="F38" s="59"/>
    </row>
    <row r="39" spans="1:6" ht="12.75">
      <c r="A39" s="17"/>
      <c r="B39" s="19"/>
      <c r="C39" s="36" t="s">
        <v>36</v>
      </c>
      <c r="D39" s="60">
        <f>SUM(D28:D38)</f>
        <v>4843.83375</v>
      </c>
      <c r="E39" s="44"/>
      <c r="F39" s="61">
        <f>SUM(F25:F38)</f>
        <v>2639.76125</v>
      </c>
    </row>
    <row r="40" spans="1:6" ht="12.75">
      <c r="A40" s="20"/>
      <c r="B40" s="22"/>
      <c r="C40" s="52"/>
      <c r="D40" s="52"/>
      <c r="E40" s="52"/>
      <c r="F40" s="52"/>
    </row>
    <row r="41" spans="1:6" ht="12.75">
      <c r="A41" s="62" t="s">
        <v>37</v>
      </c>
      <c r="B41" s="63"/>
      <c r="C41" s="63"/>
      <c r="D41" s="63"/>
      <c r="E41" s="63"/>
      <c r="F41" s="31">
        <f>F18-F39</f>
        <v>9564.405416666666</v>
      </c>
    </row>
    <row r="42" spans="1:6" ht="12.75">
      <c r="A42" s="14"/>
      <c r="B42" s="15"/>
      <c r="C42" s="15"/>
      <c r="D42" s="15"/>
      <c r="E42" s="15"/>
      <c r="F42" s="16"/>
    </row>
    <row r="43" spans="1:6" ht="12.75">
      <c r="A43" s="17" t="s">
        <v>38</v>
      </c>
      <c r="B43" s="18"/>
      <c r="C43" s="64" t="s">
        <v>39</v>
      </c>
      <c r="D43" s="64"/>
      <c r="E43" s="31">
        <f>F41+F25+F27</f>
        <v>9900.630208333332</v>
      </c>
      <c r="F43" s="19"/>
    </row>
    <row r="44" spans="1:6" ht="12.75">
      <c r="A44" s="20"/>
      <c r="B44" s="21"/>
      <c r="C44" s="21"/>
      <c r="D44" s="21"/>
      <c r="E44" s="21"/>
      <c r="F44" s="22"/>
    </row>
    <row r="45" spans="1:6" ht="12.75">
      <c r="A45" s="8"/>
      <c r="B45" s="9"/>
      <c r="C45" s="9"/>
      <c r="D45" s="9"/>
      <c r="E45" s="9"/>
      <c r="F45" s="10"/>
    </row>
    <row r="46" spans="1:6" ht="12.75">
      <c r="A46" s="1" t="s">
        <v>40</v>
      </c>
      <c r="B46" s="2"/>
      <c r="C46" s="2"/>
      <c r="D46" s="2"/>
      <c r="E46" s="2"/>
      <c r="F46" s="3"/>
    </row>
    <row r="47" spans="1:6" ht="12.75">
      <c r="A47" s="65"/>
      <c r="B47" s="66" t="s">
        <v>41</v>
      </c>
      <c r="C47" s="67"/>
      <c r="D47" s="67"/>
      <c r="E47" s="67"/>
      <c r="F47" s="68"/>
    </row>
    <row r="48" spans="1:6" ht="12.75">
      <c r="A48" s="65"/>
      <c r="B48" s="69" t="s">
        <v>42</v>
      </c>
      <c r="C48" s="67"/>
      <c r="D48" s="67"/>
      <c r="E48" s="67"/>
      <c r="F48" s="68"/>
    </row>
    <row r="49" spans="1:6" ht="12.75">
      <c r="A49" s="65"/>
      <c r="B49" s="66" t="s">
        <v>43</v>
      </c>
      <c r="C49" s="66"/>
      <c r="D49" s="66"/>
      <c r="E49" s="66"/>
      <c r="F49" s="68"/>
    </row>
    <row r="50" spans="1:6" ht="12.75">
      <c r="A50" s="4"/>
      <c r="B50" s="5" t="s">
        <v>44</v>
      </c>
      <c r="C50" s="5"/>
      <c r="D50" s="5"/>
      <c r="E50" s="5"/>
      <c r="F50" s="7"/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gilles</dc:creator>
  <cp:keywords/>
  <dc:description/>
  <cp:lastModifiedBy>gilles</cp:lastModifiedBy>
  <dcterms:created xsi:type="dcterms:W3CDTF">2005-04-25T08:34:03Z</dcterms:created>
  <dcterms:modified xsi:type="dcterms:W3CDTF">2005-04-25T08:35:15Z</dcterms:modified>
  <cp:category/>
  <cp:version/>
  <cp:contentType/>
  <cp:contentStatus/>
</cp:coreProperties>
</file>